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D report" sheetId="1" state="visible" r:id="rId3"/>
    <sheet name="Deadlines" sheetId="2" state="visible" r:id="rId4"/>
    <sheet name="Analysi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<sst xmlns="http://schemas.openxmlformats.org/spreadsheetml/2006/main" count="90" uniqueCount="88">
  <si>
    <t xml:space="preserve">GALGA · 8D complaint report</t>
  </si>
  <si>
    <t xml:space="preserve">Fill in the yellow cells. Target dates and status are calculated from the opening date and the deadlines in the “Deadlines” sheet.</t>
  </si>
  <si>
    <t xml:space="preserve">Complaint no.</t>
  </si>
  <si>
    <t xml:space="preserve">CMP-0001 (example)</t>
  </si>
  <si>
    <t xml:space="preserve">Opening date</t>
  </si>
  <si>
    <t xml:space="preserve">Customer</t>
  </si>
  <si>
    <t xml:space="preserve">Example customer</t>
  </si>
  <si>
    <t xml:space="preserve">8D owner</t>
  </si>
  <si>
    <t xml:space="preserve">First Last</t>
  </si>
  <si>
    <t xml:space="preserve">Part number</t>
  </si>
  <si>
    <t xml:space="preserve">PN-1234 rev. C</t>
  </si>
  <si>
    <t xml:space="preserve">Today</t>
  </si>
  <si>
    <t xml:space="preserve">Reported defect</t>
  </si>
  <si>
    <t xml:space="preserve">Retaining clip broken at assembly</t>
  </si>
  <si>
    <t xml:space="preserve">Overall status</t>
  </si>
  <si>
    <t xml:space="preserve">Affected parts</t>
  </si>
  <si>
    <t xml:space="preserve">120</t>
  </si>
  <si>
    <t xml:space="preserve">Step</t>
  </si>
  <si>
    <t xml:space="preserve">Discipline</t>
  </si>
  <si>
    <t xml:space="preserve">What to record</t>
  </si>
  <si>
    <t xml:space="preserve">Owner</t>
  </si>
  <si>
    <t xml:space="preserve">Target date</t>
  </si>
  <si>
    <t xml:space="preserve">Actual date</t>
  </si>
  <si>
    <t xml:space="preserve">Status</t>
  </si>
  <si>
    <t xml:space="preserve">D0</t>
  </si>
  <si>
    <t xml:space="preserve">Preparation and emergency response</t>
  </si>
  <si>
    <t xml:space="preserve">Is immediate action needed to protect the customer? What was done and when.
120 parts contained at the customer and 450 in stock on the same day.</t>
  </si>
  <si>
    <t xml:space="preserve">D1</t>
  </si>
  <si>
    <t xml:space="preserve">Team</t>
  </si>
  <si>
    <t xml:space="preserve">People, roles and who leads.
Quality, production, tooling engineering and maintenance.</t>
  </si>
  <si>
    <t xml:space="preserve">D2</t>
  </si>
  <si>
    <t xml:space="preserve">Problem description</t>
  </si>
  <si>
    <t xml:space="preserve">What, where, when, how many and how it was detected (5W2H). Facts, not opinions.
Clip broken on 3 of 1,000 assembled parts; batch of 28 Sep, cavity 2.</t>
  </si>
  <si>
    <t xml:space="preserve">D3</t>
  </si>
  <si>
    <t xml:space="preserve">Containment</t>
  </si>
  <si>
    <t xml:space="preserve">Interim actions that protect the customer until the permanent fix, and their effectiveness.
100% inspection of the clip with a go/no-go gauge at the machine output.</t>
  </si>
  <si>
    <t xml:space="preserve">D4</t>
  </si>
  <si>
    <t xml:space="preserve">Root cause</t>
  </si>
  <si>
    <t xml:space="preserve">Occurrence cause and non-detection cause. Use the “Analysis” sheet (5 whys and Ishikawa).</t>
  </si>
  <si>
    <t xml:space="preserve">D5</t>
  </si>
  <si>
    <t xml:space="preserve">Chosen corrective actions</t>
  </si>
  <si>
    <t xml:space="preserve">Actions that remove each root cause and how they were proven to work before implementation.</t>
  </si>
  <si>
    <t xml:space="preserve">D6</t>
  </si>
  <si>
    <t xml:space="preserve">Implementation and validation</t>
  </si>
  <si>
    <t xml:space="preserve">Implementation, date and evidence of effectiveness (subsequent production data).</t>
  </si>
  <si>
    <t xml:space="preserve">D7</t>
  </si>
  <si>
    <t xml:space="preserve">Prevention</t>
  </si>
  <si>
    <t xml:space="preserve">Lessons learned: FMEA, control plan, work instructions and similar parts or processes.</t>
  </si>
  <si>
    <t xml:space="preserve">D8</t>
  </si>
  <si>
    <t xml:space="preserve">Closure and recognition</t>
  </si>
  <si>
    <t xml:space="preserve">Closure with the customer and team recognition.</t>
  </si>
  <si>
    <t xml:space="preserve">Rows D0–D3 contain made-up example text: delete it and write your own. Free GALGA template · free to use.</t>
  </si>
  <si>
    <t xml:space="preserve">Deadlines from opening (calendar days)</t>
  </si>
  <si>
    <t xml:space="preserve">Typical automotive values for guidance. Adjust them to your customer’s requirements.</t>
  </si>
  <si>
    <t xml:space="preserve">Days</t>
  </si>
  <si>
    <t xml:space="preserve">Note</t>
  </si>
  <si>
    <t xml:space="preserve">D0 Emergency</t>
  </si>
  <si>
    <t xml:space="preserve">Same day</t>
  </si>
  <si>
    <t xml:space="preserve">D1 Team</t>
  </si>
  <si>
    <t xml:space="preserve">D2 Description</t>
  </si>
  <si>
    <t xml:space="preserve">D3 Containment</t>
  </si>
  <si>
    <t xml:space="preserve">Typical: 24 h</t>
  </si>
  <si>
    <t xml:space="preserve">D4 Root cause</t>
  </si>
  <si>
    <t xml:space="preserve">D5 Chosen actions</t>
  </si>
  <si>
    <t xml:space="preserve">D6 Implementation</t>
  </si>
  <si>
    <t xml:space="preserve">D7 Prevention</t>
  </si>
  <si>
    <t xml:space="preserve">D8 Closure</t>
  </si>
  <si>
    <t xml:space="preserve">D4 · Root cause analysis</t>
  </si>
  <si>
    <t xml:space="preserve">5 whys · why did it happen?</t>
  </si>
  <si>
    <t xml:space="preserve">Ishikawa · 6M</t>
  </si>
  <si>
    <t xml:space="preserve">Why? 1</t>
  </si>
  <si>
    <t xml:space="preserve">Machine</t>
  </si>
  <si>
    <t xml:space="preserve">Why? 2</t>
  </si>
  <si>
    <t xml:space="preserve">Method</t>
  </si>
  <si>
    <t xml:space="preserve">Why? 3</t>
  </si>
  <si>
    <t xml:space="preserve">Material</t>
  </si>
  <si>
    <t xml:space="preserve">Why? 4</t>
  </si>
  <si>
    <t xml:space="preserve">Manpower</t>
  </si>
  <si>
    <t xml:space="preserve">Why? 5</t>
  </si>
  <si>
    <t xml:space="preserve">Measurement</t>
  </si>
  <si>
    <t xml:space="preserve">Environment</t>
  </si>
  <si>
    <t xml:space="preserve">Repeat the 5 whys for the non-detection cause: why did we not catch it before it reached the customer?</t>
  </si>
  <si>
    <t xml:space="preserve">Why was it not detected? 1</t>
  </si>
  <si>
    <t xml:space="preserve">Why was it not detected? 2</t>
  </si>
  <si>
    <t xml:space="preserve">Why was it not detected? 3</t>
  </si>
  <si>
    <t xml:space="preserve">Why was it not detected? 4</t>
  </si>
  <si>
    <t xml:space="preserve">Why was it not detected? 5</t>
  </si>
  <si>
    <t xml:space="preserve">Non-detection cause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</si>
</sst>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E6E6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D7A4F"/>
      <name val="Arial"/>
      <family val="0"/>
      <charset val="1"/>
    </font>
    <font>
      <sz val="8"/>
      <color rgb="FF2D7A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5E6E68"/>
      <name val="Arial"/>
      <family val="0"/>
      <charset val="1"/>
    </font>
    <font>
      <b val="true"/>
      <sz val="10"/>
      <color rgb="FF2D7A4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2621"/>
        <bgColor rgb="FF1A3C34"/>
      </patternFill>
    </fill>
    <fill>
      <patternFill patternType="solid">
        <fgColor rgb="FFFFF4CC"/>
        <bgColor rgb="FFFFE8C2"/>
      </patternFill>
    </fill>
    <fill>
      <patternFill patternType="solid">
        <fgColor rgb="FF1A3C34"/>
        <bgColor rgb="FF0F262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7ED39E"/>
      </bottom>
      <diagonal/>
    </border>
    <border diagonalUp="false" diagonalDown="false">
      <left style="thin">
        <color rgb="FFDCE5E0"/>
      </left>
      <right style="thin">
        <color rgb="FFDCE5E0"/>
      </right>
      <top style="thin">
        <color rgb="FFDCE5E0"/>
      </top>
      <bottom style="thin">
        <color rgb="FFDCE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DEFE4"/>
        </patternFill>
      </fill>
    </dxf>
    <dxf>
      <fill>
        <patternFill>
          <bgColor rgb="FFF8D7D3"/>
        </patternFill>
      </fill>
    </dxf>
    <dxf>
      <fill>
        <patternFill>
          <bgColor rgb="FFFFE8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DCE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E4"/>
      <rgbColor rgb="FFFFE8C2"/>
      <rgbColor rgb="FF7ED39E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E6E68"/>
      <rgbColor rgb="FF969696"/>
      <rgbColor rgb="FF003366"/>
      <rgbColor rgb="FF2D7A4F"/>
      <rgbColor rgb="FF0F2621"/>
      <rgbColor rgb="FF333300"/>
      <rgbColor rgb="FF993300"/>
      <rgbColor rgb="FF993366"/>
      <rgbColor rgb="FF333399"/>
      <rgbColor rgb="FF1A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285480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621"/>
    <pageSetUpPr fitToPage="true"/>
  </sheetPr>
  <dimension ref="A1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6"/>
    <col collapsed="false" customWidth="true" hidden="false" outlineLevel="0" max="3" min="3" style="1" width="62"/>
    <col collapsed="false" customWidth="true" hidden="false" outlineLevel="0" max="4" min="4" style="1" width="18"/>
    <col collapsed="false" customWidth="true" hidden="false" outlineLevel="0" max="6" min="5" style="1" width="13"/>
    <col collapsed="false" customWidth="true" hidden="false" outlineLevel="0" max="7" min="7" style="1" width="14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5" hidden="false" customHeight="true" outlineLevel="0" collapsed="false">
      <c r="A4" s="4" t="s">
        <v>2</v>
      </c>
      <c r="B4" s="4"/>
      <c r="C4" s="5" t="s">
        <v>3</v>
      </c>
      <c r="D4" s="6" t="s">
        <v>4</v>
      </c>
      <c r="E4" s="7" t="n">
        <v>46300</v>
      </c>
    </row>
    <row r="5" customFormat="false" ht="23.25" hidden="false" customHeight="true" outlineLevel="0" collapsed="false">
      <c r="A5" s="4" t="s">
        <v>5</v>
      </c>
      <c r="B5" s="4"/>
      <c r="C5" s="5" t="s">
        <v>6</v>
      </c>
      <c r="D5" s="6" t="s">
        <v>7</v>
      </c>
      <c r="E5" s="5" t="s">
        <v>8</v>
      </c>
    </row>
    <row r="6" customFormat="false" ht="15" hidden="false" customHeight="true" outlineLevel="0" collapsed="false">
      <c r="A6" s="4" t="s">
        <v>9</v>
      </c>
      <c r="B6" s="4"/>
      <c r="C6" s="5" t="s">
        <v>10</v>
      </c>
      <c r="D6" s="6" t="s">
        <v>11</v>
      </c>
      <c r="E6" s="8" t="n">
        <f aca="true">TODAY()</f>
        <v>46323</v>
      </c>
    </row>
    <row r="7" customFormat="false" ht="15" hidden="false" customHeight="true" outlineLevel="0" collapsed="false">
      <c r="A7" s="4" t="s">
        <v>12</v>
      </c>
      <c r="B7" s="4"/>
      <c r="C7" s="5" t="s">
        <v>13</v>
      </c>
      <c r="D7" s="6" t="s">
        <v>14</v>
      </c>
      <c r="E7" s="6" t="str">
        <f aca="false">IF(COUNTIF(G11:G19,"Overdue")&gt;0,"Delayed",IF(COUNTIF(G11:G19,"Closed")=9,"8D closed","In progress"))</f>
        <v>Delayed</v>
      </c>
    </row>
    <row r="8" customFormat="false" ht="15" hidden="false" customHeight="true" outlineLevel="0" collapsed="false">
      <c r="A8" s="4" t="s">
        <v>15</v>
      </c>
      <c r="B8" s="4"/>
      <c r="C8" s="5" t="s">
        <v>16</v>
      </c>
    </row>
    <row r="10" customFormat="false" ht="23.25" hidden="false" customHeight="true" outlineLevel="0" collapsed="false">
      <c r="A10" s="9" t="s">
        <v>17</v>
      </c>
      <c r="B10" s="9" t="s">
        <v>18</v>
      </c>
      <c r="C10" s="9" t="s">
        <v>19</v>
      </c>
      <c r="D10" s="9" t="s">
        <v>20</v>
      </c>
      <c r="E10" s="9" t="s">
        <v>21</v>
      </c>
      <c r="F10" s="9" t="s">
        <v>22</v>
      </c>
      <c r="G10" s="9" t="s">
        <v>23</v>
      </c>
    </row>
    <row r="11" customFormat="false" ht="61.5" hidden="false" customHeight="true" outlineLevel="0" collapsed="false">
      <c r="A11" s="10" t="s">
        <v>24</v>
      </c>
      <c r="B11" s="11" t="s">
        <v>25</v>
      </c>
      <c r="C11" s="5" t="s">
        <v>26</v>
      </c>
      <c r="D11" s="5"/>
      <c r="E11" s="12" t="n">
        <f aca="false">IF($E$4="","",$E$4+INDEX(Deadlines!$B$4:$B$12,1))</f>
        <v>46300</v>
      </c>
      <c r="F11" s="7" t="n">
        <v>46300</v>
      </c>
      <c r="G11" s="13" t="str">
        <f aca="false">IF(F11&lt;&gt;"","Closed",IF(E11="","",IF($E$6&gt;E11,"Overdue","On time")))</f>
        <v>Closed</v>
      </c>
    </row>
    <row r="12" customFormat="false" ht="61.5" hidden="false" customHeight="true" outlineLevel="0" collapsed="false">
      <c r="A12" s="10" t="s">
        <v>27</v>
      </c>
      <c r="B12" s="11" t="s">
        <v>28</v>
      </c>
      <c r="C12" s="5" t="s">
        <v>29</v>
      </c>
      <c r="D12" s="5"/>
      <c r="E12" s="12" t="n">
        <f aca="false">IF($E$4="","",$E$4+INDEX(Deadlines!$B$4:$B$12,2))</f>
        <v>46301</v>
      </c>
      <c r="F12" s="7" t="n">
        <v>46301</v>
      </c>
      <c r="G12" s="13" t="str">
        <f aca="false">IF(F12&lt;&gt;"","Closed",IF(E12="","",IF($E$6&gt;E12,"Overdue","On time")))</f>
        <v>Closed</v>
      </c>
    </row>
    <row r="13" customFormat="false" ht="61.5" hidden="false" customHeight="true" outlineLevel="0" collapsed="false">
      <c r="A13" s="10" t="s">
        <v>30</v>
      </c>
      <c r="B13" s="11" t="s">
        <v>31</v>
      </c>
      <c r="C13" s="5" t="s">
        <v>32</v>
      </c>
      <c r="D13" s="5"/>
      <c r="E13" s="12" t="n">
        <f aca="false">IF($E$4="","",$E$4+INDEX(Deadlines!$B$4:$B$12,3))</f>
        <v>46301</v>
      </c>
      <c r="F13" s="7" t="n">
        <v>46301</v>
      </c>
      <c r="G13" s="13" t="str">
        <f aca="false">IF(F13&lt;&gt;"","Closed",IF(E13="","",IF($E$6&gt;E13,"Overdue","On time")))</f>
        <v>Closed</v>
      </c>
    </row>
    <row r="14" customFormat="false" ht="61.5" hidden="false" customHeight="true" outlineLevel="0" collapsed="false">
      <c r="A14" s="10" t="s">
        <v>33</v>
      </c>
      <c r="B14" s="11" t="s">
        <v>34</v>
      </c>
      <c r="C14" s="5" t="s">
        <v>35</v>
      </c>
      <c r="D14" s="5"/>
      <c r="E14" s="12" t="n">
        <f aca="false">IF($E$4="","",$E$4+INDEX(Deadlines!$B$4:$B$12,4))</f>
        <v>46301</v>
      </c>
      <c r="F14" s="7" t="n">
        <v>46301</v>
      </c>
      <c r="G14" s="13" t="str">
        <f aca="false">IF(F14&lt;&gt;"","Closed",IF(E14="","",IF($E$6&gt;E14,"Overdue","On time")))</f>
        <v>Closed</v>
      </c>
    </row>
    <row r="15" customFormat="false" ht="61.5" hidden="false" customHeight="true" outlineLevel="0" collapsed="false">
      <c r="A15" s="10" t="s">
        <v>36</v>
      </c>
      <c r="B15" s="11" t="s">
        <v>37</v>
      </c>
      <c r="C15" s="5" t="s">
        <v>38</v>
      </c>
      <c r="D15" s="5"/>
      <c r="E15" s="12" t="n">
        <f aca="false">IF($E$4="","",$E$4+INDEX(Deadlines!$B$4:$B$12,5))</f>
        <v>46310</v>
      </c>
      <c r="F15" s="7"/>
      <c r="G15" s="13" t="str">
        <f aca="false">IF(F15&lt;&gt;"","Closed",IF(E15="","",IF($E$6&gt;E15,"Overdue","On time")))</f>
        <v>Overdue</v>
      </c>
    </row>
    <row r="16" customFormat="false" ht="61.5" hidden="false" customHeight="true" outlineLevel="0" collapsed="false">
      <c r="A16" s="10" t="s">
        <v>39</v>
      </c>
      <c r="B16" s="11" t="s">
        <v>40</v>
      </c>
      <c r="C16" s="5" t="s">
        <v>41</v>
      </c>
      <c r="D16" s="5"/>
      <c r="E16" s="12" t="n">
        <f aca="false">IF($E$4="","",$E$4+INDEX(Deadlines!$B$4:$B$12,6))</f>
        <v>46315</v>
      </c>
      <c r="F16" s="7"/>
      <c r="G16" s="13" t="str">
        <f aca="false">IF(F16&lt;&gt;"","Closed",IF(E16="","",IF($E$6&gt;E16,"Overdue","On time")))</f>
        <v>Overdue</v>
      </c>
    </row>
    <row r="17" customFormat="false" ht="61.5" hidden="false" customHeight="true" outlineLevel="0" collapsed="false">
      <c r="A17" s="10" t="s">
        <v>42</v>
      </c>
      <c r="B17" s="11" t="s">
        <v>43</v>
      </c>
      <c r="C17" s="5" t="s">
        <v>44</v>
      </c>
      <c r="D17" s="5"/>
      <c r="E17" s="12" t="n">
        <f aca="false">IF($E$4="","",$E$4+INDEX(Deadlines!$B$4:$B$12,7))</f>
        <v>46330</v>
      </c>
      <c r="F17" s="7"/>
      <c r="G17" s="13" t="str">
        <f aca="false">IF(F17&lt;&gt;"","Closed",IF(E17="","",IF($E$6&gt;E17,"Overdue","On time")))</f>
        <v>On time</v>
      </c>
    </row>
    <row r="18" customFormat="false" ht="61.5" hidden="false" customHeight="true" outlineLevel="0" collapsed="false">
      <c r="A18" s="10" t="s">
        <v>45</v>
      </c>
      <c r="B18" s="11" t="s">
        <v>46</v>
      </c>
      <c r="C18" s="5" t="s">
        <v>47</v>
      </c>
      <c r="D18" s="5"/>
      <c r="E18" s="12" t="n">
        <f aca="false">IF($E$4="","",$E$4+INDEX(Deadlines!$B$4:$B$12,8))</f>
        <v>46345</v>
      </c>
      <c r="F18" s="7"/>
      <c r="G18" s="13" t="str">
        <f aca="false">IF(F18&lt;&gt;"","Closed",IF(E18="","",IF($E$6&gt;E18,"Overdue","On time")))</f>
        <v>On time</v>
      </c>
    </row>
    <row r="19" customFormat="false" ht="61.5" hidden="false" customHeight="true" outlineLevel="0" collapsed="false">
      <c r="A19" s="10" t="s">
        <v>48</v>
      </c>
      <c r="B19" s="11" t="s">
        <v>49</v>
      </c>
      <c r="C19" s="5" t="s">
        <v>50</v>
      </c>
      <c r="D19" s="5"/>
      <c r="E19" s="12" t="n">
        <f aca="false">IF($E$4="","",$E$4+INDEX(Deadlines!$B$4:$B$12,9))</f>
        <v>46360</v>
      </c>
      <c r="F19" s="7"/>
      <c r="G19" s="13" t="str">
        <f aca="false">IF(F19&lt;&gt;"","Closed",IF(E19="","",IF($E$6&gt;E19,"Overdue","On time")))</f>
        <v>On time</v>
      </c>
    </row>
    <row r="21" customFormat="false" ht="15" hidden="false" customHeight="true" outlineLevel="0" collapsed="false">
      <c r="A21" s="14" t="s">
        <v>51</v>
      </c>
      <c r="B21" s="14"/>
      <c r="C21" s="14"/>
      <c r="D21" s="14"/>
      <c r="E21" s="14"/>
      <c r="F21" s="14"/>
      <c r="G21" s="14"/>
    </row>
  </sheetData>
  <mergeCells count="8">
    <mergeCell ref="A1:G1"/>
    <mergeCell ref="A2:G2"/>
    <mergeCell ref="A4:B4"/>
    <mergeCell ref="A5:B5"/>
    <mergeCell ref="A6:B6"/>
    <mergeCell ref="A7:B7"/>
    <mergeCell ref="A8:B8"/>
    <mergeCell ref="A21:G21"/>
  </mergeCells>
  <conditionalFormatting sqref="G11:G19">
    <cfRule type="expression" priority="2" aboveAverage="0" equalAverage="0" bottom="0" percent="0" rank="0" text="" dxfId="0">
      <formula>G11="Closed"</formula>
    </cfRule>
    <cfRule type="expression" priority="3" aboveAverage="0" equalAverage="0" bottom="0" percent="0" rank="0" text="" dxfId="1">
      <formula>G11="Overdue"</formula>
    </cfRule>
    <cfRule type="expression" priority="4" aboveAverage="0" equalAverage="0" bottom="0" percent="0" rank="0" text="" dxfId="2">
      <formula>G11="On time"</formula>
    </cfRule>
  </conditionalFormatting>
  <conditionalFormatting sqref="E7">
    <cfRule type="expression" priority="5" aboveAverage="0" equalAverage="0" bottom="0" percent="0" rank="0" text="" dxfId="1">
      <formula>E7="Delayed"</formula>
    </cfRule>
    <cfRule type="expression" priority="6" aboveAverage="0" equalAverage="0" bottom="0" percent="0" rank="0" text="" dxfId="0">
      <formula>E7="8D closed"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4"/>
    <col collapsed="false" customWidth="true" hidden="false" outlineLevel="0" max="3" min="3" style="1" width="60"/>
  </cols>
  <sheetData>
    <row r="1" customFormat="false" ht="25.5" hidden="false" customHeight="true" outlineLevel="0" collapsed="false">
      <c r="A1" s="15" t="s">
        <v>52</v>
      </c>
      <c r="B1" s="16"/>
      <c r="C1" s="16"/>
    </row>
    <row r="2" customFormat="false" ht="15" hidden="false" customHeight="true" outlineLevel="0" collapsed="false">
      <c r="A2" s="17" t="s">
        <v>53</v>
      </c>
    </row>
    <row r="3" customFormat="false" ht="15" hidden="false" customHeight="true" outlineLevel="0" collapsed="false">
      <c r="A3" s="18" t="s">
        <v>17</v>
      </c>
      <c r="B3" s="18" t="s">
        <v>54</v>
      </c>
      <c r="C3" s="18" t="s">
        <v>55</v>
      </c>
    </row>
    <row r="4" customFormat="false" ht="15" hidden="false" customHeight="true" outlineLevel="0" collapsed="false">
      <c r="A4" s="19" t="s">
        <v>56</v>
      </c>
      <c r="B4" s="20" t="n">
        <v>0</v>
      </c>
      <c r="C4" s="21" t="s">
        <v>57</v>
      </c>
    </row>
    <row r="5" customFormat="false" ht="15" hidden="false" customHeight="true" outlineLevel="0" collapsed="false">
      <c r="A5" s="19" t="s">
        <v>58</v>
      </c>
      <c r="B5" s="20" t="n">
        <v>1</v>
      </c>
      <c r="C5" s="21"/>
    </row>
    <row r="6" customFormat="false" ht="15" hidden="false" customHeight="true" outlineLevel="0" collapsed="false">
      <c r="A6" s="19" t="s">
        <v>59</v>
      </c>
      <c r="B6" s="20" t="n">
        <v>1</v>
      </c>
      <c r="C6" s="21"/>
    </row>
    <row r="7" customFormat="false" ht="15" hidden="false" customHeight="true" outlineLevel="0" collapsed="false">
      <c r="A7" s="19" t="s">
        <v>60</v>
      </c>
      <c r="B7" s="20" t="n">
        <v>1</v>
      </c>
      <c r="C7" s="21" t="s">
        <v>61</v>
      </c>
    </row>
    <row r="8" customFormat="false" ht="15" hidden="false" customHeight="true" outlineLevel="0" collapsed="false">
      <c r="A8" s="19" t="s">
        <v>62</v>
      </c>
      <c r="B8" s="20" t="n">
        <v>10</v>
      </c>
      <c r="C8" s="21"/>
    </row>
    <row r="9" customFormat="false" ht="15" hidden="false" customHeight="true" outlineLevel="0" collapsed="false">
      <c r="A9" s="19" t="s">
        <v>63</v>
      </c>
      <c r="B9" s="20" t="n">
        <v>15</v>
      </c>
      <c r="C9" s="21"/>
    </row>
    <row r="10" customFormat="false" ht="15" hidden="false" customHeight="true" outlineLevel="0" collapsed="false">
      <c r="A10" s="19" t="s">
        <v>64</v>
      </c>
      <c r="B10" s="20" t="n">
        <v>30</v>
      </c>
      <c r="C10" s="21"/>
    </row>
    <row r="11" customFormat="false" ht="15" hidden="false" customHeight="true" outlineLevel="0" collapsed="false">
      <c r="A11" s="19" t="s">
        <v>65</v>
      </c>
      <c r="B11" s="20" t="n">
        <v>45</v>
      </c>
      <c r="C11" s="21"/>
    </row>
    <row r="12" customFormat="false" ht="15" hidden="false" customHeight="true" outlineLevel="0" collapsed="false">
      <c r="A12" s="19" t="s">
        <v>66</v>
      </c>
      <c r="B12" s="20" t="n">
        <v>60</v>
      </c>
      <c r="C12" s="21"/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C34"/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70"/>
    <col collapsed="false" customWidth="true" hidden="false" outlineLevel="0" max="3" min="3" style="1" width="4"/>
    <col collapsed="false" customWidth="true" hidden="false" outlineLevel="0" max="4" min="4" style="1" width="22"/>
    <col collapsed="false" customWidth="true" hidden="false" outlineLevel="0" max="5" min="5" style="1" width="50"/>
  </cols>
  <sheetData>
    <row r="1" customFormat="false" ht="25.5" hidden="false" customHeight="true" outlineLevel="0" collapsed="false">
      <c r="A1" s="15" t="s">
        <v>67</v>
      </c>
      <c r="B1" s="16"/>
      <c r="C1" s="16"/>
      <c r="D1" s="16"/>
      <c r="E1" s="16"/>
    </row>
    <row r="3" customFormat="false" ht="15" hidden="false" customHeight="true" outlineLevel="0" collapsed="false">
      <c r="A3" s="22" t="s">
        <v>68</v>
      </c>
      <c r="B3" s="22"/>
      <c r="D3" s="22" t="s">
        <v>69</v>
      </c>
      <c r="E3" s="22"/>
    </row>
    <row r="4" customFormat="false" ht="30" hidden="false" customHeight="true" outlineLevel="0" collapsed="false">
      <c r="A4" s="6" t="s">
        <v>70</v>
      </c>
      <c r="B4" s="5"/>
      <c r="D4" s="6" t="s">
        <v>71</v>
      </c>
      <c r="E4" s="5"/>
    </row>
    <row r="5" customFormat="false" ht="30" hidden="false" customHeight="true" outlineLevel="0" collapsed="false">
      <c r="A5" s="6" t="s">
        <v>72</v>
      </c>
      <c r="B5" s="5"/>
      <c r="D5" s="6" t="s">
        <v>73</v>
      </c>
      <c r="E5" s="5"/>
    </row>
    <row r="6" customFormat="false" ht="30" hidden="false" customHeight="true" outlineLevel="0" collapsed="false">
      <c r="A6" s="6" t="s">
        <v>74</v>
      </c>
      <c r="B6" s="5"/>
      <c r="D6" s="6" t="s">
        <v>75</v>
      </c>
      <c r="E6" s="5"/>
    </row>
    <row r="7" customFormat="false" ht="30" hidden="false" customHeight="true" outlineLevel="0" collapsed="false">
      <c r="A7" s="6" t="s">
        <v>76</v>
      </c>
      <c r="B7" s="5"/>
      <c r="D7" s="6" t="s">
        <v>77</v>
      </c>
      <c r="E7" s="5"/>
    </row>
    <row r="8" customFormat="false" ht="30" hidden="false" customHeight="true" outlineLevel="0" collapsed="false">
      <c r="A8" s="6" t="s">
        <v>78</v>
      </c>
      <c r="B8" s="5"/>
      <c r="D8" s="6" t="s">
        <v>79</v>
      </c>
      <c r="E8" s="5"/>
    </row>
    <row r="9" customFormat="false" ht="30" hidden="false" customHeight="true" outlineLevel="0" collapsed="false">
      <c r="A9" s="23" t="s">
        <v>37</v>
      </c>
      <c r="B9" s="5"/>
      <c r="D9" s="6" t="s">
        <v>80</v>
      </c>
      <c r="E9" s="5"/>
    </row>
    <row r="11" customFormat="false" ht="15" hidden="false" customHeight="true" outlineLevel="0" collapsed="false">
      <c r="A11" s="3" t="s">
        <v>81</v>
      </c>
      <c r="B11" s="3"/>
    </row>
    <row r="12" customFormat="false" ht="30" hidden="false" customHeight="true" outlineLevel="0" collapsed="false">
      <c r="A12" s="6" t="s">
        <v>82</v>
      </c>
      <c r="B12" s="5"/>
    </row>
    <row r="13" customFormat="false" ht="30" hidden="false" customHeight="true" outlineLevel="0" collapsed="false">
      <c r="A13" s="6" t="s">
        <v>83</v>
      </c>
      <c r="B13" s="5"/>
    </row>
    <row r="14" customFormat="false" ht="30" hidden="false" customHeight="true" outlineLevel="0" collapsed="false">
      <c r="A14" s="6" t="s">
        <v>84</v>
      </c>
      <c r="B14" s="5"/>
    </row>
    <row r="15" customFormat="false" ht="30" hidden="false" customHeight="true" outlineLevel="0" collapsed="false">
      <c r="A15" s="6" t="s">
        <v>85</v>
      </c>
      <c r="B15" s="5"/>
    </row>
    <row r="16" customFormat="false" ht="30" hidden="false" customHeight="true" outlineLevel="0" collapsed="false">
      <c r="A16" s="6" t="s">
        <v>86</v>
      </c>
      <c r="B16" s="5"/>
    </row>
    <row r="17" customFormat="false" ht="30" hidden="false" customHeight="true" outlineLevel="0" collapsed="false">
      <c r="A17" s="23" t="s">
        <v>87</v>
      </c>
      <c r="B17" s="5"/>
    </row>
  </sheetData>
  <mergeCells count="3">
    <mergeCell ref="A3:B3"/>
    <mergeCell ref="D3:E3"/>
    <mergeCell ref="A11:B11"/>
  </mergeCells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2026-10-17T14:11:33Z</dcterms:created>
  <dc:creator>GALGA</dc:creator>
  <dc:description/>
  <dc:language>en-US</dc:language>
  <cp:lastModifiedBy>GALGA</cp:lastModifiedBy>
  <dcterms:modified xsi:type="dcterms:W3CDTF">2026-10-27T23:07:08Z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